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1155" yWindow="585" windowWidth="24495" windowHeight="16995"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2" i="21" l="1"/>
  <c r="BF12" i="20"/>
  <c r="BF12" i="10"/>
  <c r="AI225" i="20" l="1"/>
  <c r="AI224" i="20"/>
  <c r="AI223" i="20"/>
  <c r="AI222" i="20"/>
  <c r="AG225" i="20"/>
  <c r="AG224" i="20"/>
  <c r="AG223" i="20"/>
  <c r="AG222" i="20"/>
  <c r="S225" i="20"/>
  <c r="S224" i="20"/>
  <c r="S223" i="20"/>
  <c r="S222" i="20"/>
  <c r="Q225" i="20"/>
  <c r="Q224" i="20"/>
  <c r="Q223" i="20"/>
  <c r="Q222" i="20"/>
  <c r="AE225" i="21"/>
  <c r="AE224" i="21"/>
  <c r="AE223" i="21"/>
  <c r="AE222" i="21"/>
  <c r="AC225" i="21"/>
  <c r="AC224" i="21"/>
  <c r="AC223" i="21"/>
  <c r="AC222" i="21"/>
  <c r="O225" i="21"/>
  <c r="O224" i="21"/>
  <c r="O223" i="21"/>
  <c r="O222" i="21"/>
  <c r="M225" i="21"/>
  <c r="M224" i="21"/>
  <c r="M223" i="21"/>
  <c r="M222" i="21"/>
  <c r="AI85" i="10"/>
  <c r="AI83" i="10"/>
  <c r="AG85" i="10"/>
  <c r="AG83" i="10"/>
  <c r="S85" i="10"/>
  <c r="S84" i="10"/>
  <c r="Q85" i="10"/>
  <c r="Q84"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BB64" i="21" l="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BF200" i="20" s="1"/>
  <c r="BH200" i="20" s="1"/>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BF168" i="20" s="1"/>
  <c r="BH168" i="20" s="1"/>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BF136" i="20" s="1"/>
  <c r="BH136" i="20" s="1"/>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BF120" i="20" s="1"/>
  <c r="BH120" i="20" s="1"/>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BF104" i="20" s="1"/>
  <c r="BH104" i="20" s="1"/>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BF88" i="20" s="1"/>
  <c r="BH88" i="20" s="1"/>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D15" i="20"/>
  <c r="BD16" i="20" s="1"/>
  <c r="BC15" i="20"/>
  <c r="BC16" i="20" s="1"/>
  <c r="AV15" i="20"/>
  <c r="AV16" i="20" s="1"/>
  <c r="AN15" i="20"/>
  <c r="AN16" i="20" s="1"/>
  <c r="AF15" i="20"/>
  <c r="AF16" i="20" s="1"/>
  <c r="BE14" i="20"/>
  <c r="BE15" i="20" s="1"/>
  <c r="BE16" i="20" s="1"/>
  <c r="BD14" i="20"/>
  <c r="BC14" i="20"/>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AA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Z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AA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Z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BF96" i="20" l="1"/>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D47" i="16" l="1"/>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W68" i="10" l="1"/>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<sst xmlns="http://schemas.openxmlformats.org/spreadsheetml/2006/main" count="2262" uniqueCount="327">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</sst>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tabSelected="1" view="pageBreakPreview" zoomScale="75" zoomScaleNormal="55" zoomScaleSheetLayoutView="75" workbookViewId="0">
      <selection activeCell="N3" sqref="N3"/>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3</v>
      </c>
      <c r="AH2" s="391"/>
      <c r="AI2" s="142" t="s">
        <v>28</v>
      </c>
      <c r="AJ2" s="392">
        <f>IF(AG2=0,"",YEAR(DATE(2018+AG2,1,1)))</f>
        <v>2021</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4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sheet="1"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J15" sqref="J15"/>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75" zoomScaleNormal="55" zoomScaleSheetLayoutView="75" workbookViewId="0">
      <selection activeCell="AT1" sqref="AT1:BI1"/>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322</v>
      </c>
      <c r="D1" s="5"/>
      <c r="E1" s="5"/>
      <c r="F1" s="5"/>
      <c r="G1" s="5"/>
      <c r="H1" s="5"/>
      <c r="I1" s="5"/>
      <c r="J1" s="5"/>
      <c r="M1" s="7" t="s">
        <v>0</v>
      </c>
      <c r="P1" s="5"/>
      <c r="Q1" s="5"/>
      <c r="R1" s="5"/>
      <c r="S1" s="5"/>
      <c r="T1" s="5"/>
      <c r="U1" s="5"/>
      <c r="V1" s="5"/>
      <c r="W1" s="5"/>
      <c r="AS1" s="9" t="s">
        <v>30</v>
      </c>
      <c r="AT1" s="389" t="s">
        <v>217</v>
      </c>
      <c r="AU1" s="390"/>
      <c r="AV1" s="390"/>
      <c r="AW1" s="390"/>
      <c r="AX1" s="390"/>
      <c r="AY1" s="390"/>
      <c r="AZ1" s="390"/>
      <c r="BA1" s="390"/>
      <c r="BB1" s="390"/>
      <c r="BC1" s="390"/>
      <c r="BD1" s="390"/>
      <c r="BE1" s="390"/>
      <c r="BF1" s="390"/>
      <c r="BG1" s="390"/>
      <c r="BH1" s="390"/>
      <c r="BI1" s="390"/>
      <c r="BJ1" s="9" t="s">
        <v>2</v>
      </c>
    </row>
    <row r="2" spans="2:67" s="8" customFormat="1" ht="20.25" customHeight="1" x14ac:dyDescent="0.4">
      <c r="J2" s="7"/>
      <c r="M2" s="7"/>
      <c r="N2" s="7"/>
      <c r="P2" s="9"/>
      <c r="Q2" s="9"/>
      <c r="R2" s="9"/>
      <c r="S2" s="9"/>
      <c r="T2" s="9"/>
      <c r="U2" s="9"/>
      <c r="V2" s="9"/>
      <c r="W2" s="9"/>
      <c r="AB2" s="142" t="s">
        <v>27</v>
      </c>
      <c r="AC2" s="391">
        <v>3</v>
      </c>
      <c r="AD2" s="391"/>
      <c r="AE2" s="142" t="s">
        <v>28</v>
      </c>
      <c r="AF2" s="392">
        <f>IF(AC2=0,"",YEAR(DATE(2018+AC2,1,1)))</f>
        <v>2021</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5</v>
      </c>
      <c r="X15" s="151">
        <f>WEEKDAY(DATE($AF$2,$AJ$2,2))</f>
        <v>6</v>
      </c>
      <c r="Y15" s="151">
        <f>WEEKDAY(DATE($AF$2,$AJ$2,3))</f>
        <v>7</v>
      </c>
      <c r="Z15" s="151">
        <f>WEEKDAY(DATE($AF$2,$AJ$2,4))</f>
        <v>1</v>
      </c>
      <c r="AA15" s="151">
        <f>WEEKDAY(DATE($AF$2,$AJ$2,5))</f>
        <v>2</v>
      </c>
      <c r="AB15" s="151">
        <f>WEEKDAY(DATE($AF$2,$AJ$2,6))</f>
        <v>3</v>
      </c>
      <c r="AC15" s="152">
        <f>WEEKDAY(DATE($AF$2,$AJ$2,7))</f>
        <v>4</v>
      </c>
      <c r="AD15" s="153">
        <f>WEEKDAY(DATE($AF$2,$AJ$2,8))</f>
        <v>5</v>
      </c>
      <c r="AE15" s="151">
        <f>WEEKDAY(DATE($AF$2,$AJ$2,9))</f>
        <v>6</v>
      </c>
      <c r="AF15" s="151">
        <f>WEEKDAY(DATE($AF$2,$AJ$2,10))</f>
        <v>7</v>
      </c>
      <c r="AG15" s="151">
        <f>WEEKDAY(DATE($AF$2,$AJ$2,11))</f>
        <v>1</v>
      </c>
      <c r="AH15" s="151">
        <f>WEEKDAY(DATE($AF$2,$AJ$2,12))</f>
        <v>2</v>
      </c>
      <c r="AI15" s="151">
        <f>WEEKDAY(DATE($AF$2,$AJ$2,13))</f>
        <v>3</v>
      </c>
      <c r="AJ15" s="152">
        <f>WEEKDAY(DATE($AF$2,$AJ$2,14))</f>
        <v>4</v>
      </c>
      <c r="AK15" s="153">
        <f>WEEKDAY(DATE($AF$2,$AJ$2,15))</f>
        <v>5</v>
      </c>
      <c r="AL15" s="151">
        <f>WEEKDAY(DATE($AF$2,$AJ$2,16))</f>
        <v>6</v>
      </c>
      <c r="AM15" s="151">
        <f>WEEKDAY(DATE($AF$2,$AJ$2,17))</f>
        <v>7</v>
      </c>
      <c r="AN15" s="151">
        <f>WEEKDAY(DATE($AF$2,$AJ$2,18))</f>
        <v>1</v>
      </c>
      <c r="AO15" s="151">
        <f>WEEKDAY(DATE($AF$2,$AJ$2,19))</f>
        <v>2</v>
      </c>
      <c r="AP15" s="151">
        <f>WEEKDAY(DATE($AF$2,$AJ$2,20))</f>
        <v>3</v>
      </c>
      <c r="AQ15" s="152">
        <f>WEEKDAY(DATE($AF$2,$AJ$2,21))</f>
        <v>4</v>
      </c>
      <c r="AR15" s="153">
        <f>WEEKDAY(DATE($AF$2,$AJ$2,22))</f>
        <v>5</v>
      </c>
      <c r="AS15" s="151">
        <f>WEEKDAY(DATE($AF$2,$AJ$2,23))</f>
        <v>6</v>
      </c>
      <c r="AT15" s="151">
        <f>WEEKDAY(DATE($AF$2,$AJ$2,24))</f>
        <v>7</v>
      </c>
      <c r="AU15" s="151">
        <f>WEEKDAY(DATE($AF$2,$AJ$2,25))</f>
        <v>1</v>
      </c>
      <c r="AV15" s="151">
        <f>WEEKDAY(DATE($AF$2,$AJ$2,26))</f>
        <v>2</v>
      </c>
      <c r="AW15" s="151">
        <f>WEEKDAY(DATE($AF$2,$AJ$2,27))</f>
        <v>3</v>
      </c>
      <c r="AX15" s="152">
        <f>WEEKDAY(DATE($AF$2,$AJ$2,28))</f>
        <v>4</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4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木</v>
      </c>
      <c r="X16" s="157" t="str">
        <f t="shared" ref="X16:AX16" si="0">IF(X15=1,"日",IF(X15=2,"月",IF(X15=3,"火",IF(X15=4,"水",IF(X15=5,"木",IF(X15=6,"金","土"))))))</f>
        <v>金</v>
      </c>
      <c r="Y16" s="157" t="str">
        <f t="shared" si="0"/>
        <v>土</v>
      </c>
      <c r="Z16" s="157" t="str">
        <f t="shared" si="0"/>
        <v>日</v>
      </c>
      <c r="AA16" s="157" t="str">
        <f t="shared" si="0"/>
        <v>月</v>
      </c>
      <c r="AB16" s="157" t="str">
        <f t="shared" si="0"/>
        <v>火</v>
      </c>
      <c r="AC16" s="158" t="str">
        <f t="shared" si="0"/>
        <v>水</v>
      </c>
      <c r="AD16" s="159" t="str">
        <f>IF(AD15=1,"日",IF(AD15=2,"月",IF(AD15=3,"火",IF(AD15=4,"水",IF(AD15=5,"木",IF(AD15=6,"金","土"))))))</f>
        <v>木</v>
      </c>
      <c r="AE16" s="157" t="str">
        <f t="shared" si="0"/>
        <v>金</v>
      </c>
      <c r="AF16" s="157" t="str">
        <f t="shared" si="0"/>
        <v>土</v>
      </c>
      <c r="AG16" s="157" t="str">
        <f t="shared" si="0"/>
        <v>日</v>
      </c>
      <c r="AH16" s="157" t="str">
        <f t="shared" si="0"/>
        <v>月</v>
      </c>
      <c r="AI16" s="157" t="str">
        <f t="shared" si="0"/>
        <v>火</v>
      </c>
      <c r="AJ16" s="158" t="str">
        <f t="shared" si="0"/>
        <v>水</v>
      </c>
      <c r="AK16" s="159" t="str">
        <f>IF(AK15=1,"日",IF(AK15=2,"月",IF(AK15=3,"火",IF(AK15=4,"水",IF(AK15=5,"木",IF(AK15=6,"金","土"))))))</f>
        <v>木</v>
      </c>
      <c r="AL16" s="157" t="str">
        <f t="shared" si="0"/>
        <v>金</v>
      </c>
      <c r="AM16" s="157" t="str">
        <f t="shared" si="0"/>
        <v>土</v>
      </c>
      <c r="AN16" s="157" t="str">
        <f t="shared" si="0"/>
        <v>日</v>
      </c>
      <c r="AO16" s="157" t="str">
        <f t="shared" si="0"/>
        <v>月</v>
      </c>
      <c r="AP16" s="157" t="str">
        <f t="shared" si="0"/>
        <v>火</v>
      </c>
      <c r="AQ16" s="158" t="str">
        <f t="shared" si="0"/>
        <v>水</v>
      </c>
      <c r="AR16" s="159" t="str">
        <f>IF(AR15=1,"日",IF(AR15=2,"月",IF(AR15=3,"火",IF(AR15=4,"水",IF(AR15=5,"木",IF(AR15=6,"金","土"))))))</f>
        <v>木</v>
      </c>
      <c r="AS16" s="157" t="str">
        <f t="shared" si="0"/>
        <v>金</v>
      </c>
      <c r="AT16" s="157" t="str">
        <f t="shared" si="0"/>
        <v>土</v>
      </c>
      <c r="AU16" s="157" t="str">
        <f t="shared" si="0"/>
        <v>日</v>
      </c>
      <c r="AV16" s="157" t="str">
        <f t="shared" si="0"/>
        <v>月</v>
      </c>
      <c r="AW16" s="157" t="str">
        <f t="shared" si="0"/>
        <v>火</v>
      </c>
      <c r="AX16" s="158" t="str">
        <f t="shared" si="0"/>
        <v>水</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4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topLeftCell="Q1" zoomScale="75" zoomScaleNormal="55" zoomScaleSheetLayoutView="75" workbookViewId="0">
      <selection activeCell="AX1" sqref="AX1:BM1"/>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3</v>
      </c>
      <c r="AH2" s="391"/>
      <c r="AI2" s="142" t="s">
        <v>28</v>
      </c>
      <c r="AJ2" s="392">
        <f>IF(AG2=0,"",YEAR(DATE(2018+AG2,1,1)))</f>
        <v>2021</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4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sheet="1"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4"/>
  <sheetViews>
    <sheetView zoomScale="75" zoomScaleNormal="75" workbookViewId="0">
      <selection activeCell="Q16" sqref="Q16"/>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323</v>
      </c>
      <c r="D49" s="86"/>
    </row>
    <row r="50" spans="3:4" x14ac:dyDescent="0.4">
      <c r="C50" s="86" t="s">
        <v>324</v>
      </c>
      <c r="D50" s="86"/>
    </row>
    <row r="51" spans="3:4" x14ac:dyDescent="0.4">
      <c r="C51" s="86" t="s">
        <v>325</v>
      </c>
      <c r="D51" s="86"/>
    </row>
    <row r="52" spans="3:4" x14ac:dyDescent="0.4">
      <c r="C52" s="86" t="s">
        <v>326</v>
      </c>
      <c r="D52" s="86"/>
    </row>
    <row r="53" spans="3:4" x14ac:dyDescent="0.4">
      <c r="C53" s="86" t="s">
        <v>237</v>
      </c>
      <c r="D53" s="86"/>
    </row>
    <row r="54" spans="3:4" x14ac:dyDescent="0.4">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election activeCell="F13" sqref="F13"/>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2021-03-24T13:36:05Z</cp:lastPrinted>
  <dcterms:created xsi:type="dcterms:W3CDTF">2020-01-28T01:12:50Z</dcterms:created>
  <dcterms:modified xsi:type="dcterms:W3CDTF">2021-03-24T13:36:15Z</dcterms:modified>
</cp:coreProperties>
</file>